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15" windowHeight="77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29" i="1" l="1"/>
  <c r="D29" i="1"/>
  <c r="I29" i="1" s="1"/>
  <c r="G28" i="1"/>
  <c r="I28" i="1" s="1"/>
  <c r="D28" i="1"/>
  <c r="G27" i="1"/>
  <c r="D27" i="1"/>
  <c r="G26" i="1"/>
  <c r="D26" i="1"/>
  <c r="G25" i="1"/>
  <c r="D25" i="1"/>
  <c r="I25" i="1" s="1"/>
  <c r="I24" i="1"/>
  <c r="G24" i="1"/>
  <c r="D24" i="1"/>
  <c r="G23" i="1"/>
  <c r="D23" i="1"/>
  <c r="G22" i="1"/>
  <c r="D22" i="1"/>
  <c r="I22" i="1" s="1"/>
  <c r="G21" i="1"/>
  <c r="D21" i="1"/>
  <c r="I21" i="1" s="1"/>
  <c r="G20" i="1"/>
  <c r="D20" i="1"/>
  <c r="I20" i="1" s="1"/>
  <c r="G19" i="1"/>
  <c r="I19" i="1" s="1"/>
  <c r="D19" i="1"/>
  <c r="J18" i="1"/>
  <c r="G18" i="1"/>
  <c r="D18" i="1"/>
  <c r="J17" i="1"/>
  <c r="G17" i="1"/>
  <c r="D17" i="1"/>
  <c r="G16" i="1"/>
  <c r="D16" i="1"/>
  <c r="G15" i="1"/>
  <c r="D15" i="1"/>
  <c r="I15" i="1" s="1"/>
  <c r="I14" i="1"/>
  <c r="G14" i="1"/>
  <c r="D14" i="1"/>
  <c r="G13" i="1"/>
  <c r="D13" i="1"/>
  <c r="G12" i="1"/>
  <c r="D12" i="1"/>
  <c r="I12" i="1" s="1"/>
  <c r="G11" i="1"/>
  <c r="D11" i="1"/>
  <c r="I11" i="1" s="1"/>
  <c r="G10" i="1"/>
  <c r="D10" i="1"/>
  <c r="I10" i="1" s="1"/>
  <c r="G9" i="1"/>
  <c r="I9" i="1" s="1"/>
  <c r="D9" i="1"/>
  <c r="G8" i="1"/>
  <c r="D8" i="1"/>
  <c r="I8" i="1" s="1"/>
  <c r="G7" i="1"/>
  <c r="D7" i="1"/>
  <c r="G6" i="1"/>
  <c r="D6" i="1"/>
  <c r="I6" i="1" s="1"/>
  <c r="G5" i="1"/>
  <c r="I5" i="1" s="1"/>
  <c r="D5" i="1"/>
  <c r="I13" i="1" l="1"/>
  <c r="I23" i="1"/>
  <c r="I17" i="1"/>
  <c r="I27" i="1"/>
  <c r="I18" i="1"/>
  <c r="I7" i="1"/>
  <c r="I16" i="1"/>
  <c r="I26" i="1"/>
</calcChain>
</file>

<file path=xl/sharedStrings.xml><?xml version="1.0" encoding="utf-8"?>
<sst xmlns="http://schemas.openxmlformats.org/spreadsheetml/2006/main" count="11" uniqueCount="11">
  <si>
    <t>Fysiska personers inkomst av kapital, beskattningsåren 1991-2015, mdkr</t>
  </si>
  <si>
    <t>År</t>
  </si>
  <si>
    <t>Inkomstränta, utdelning mm</t>
  </si>
  <si>
    <t>Utgiftsränta mm</t>
  </si>
  <si>
    <t>Netto ränta/utdelning</t>
  </si>
  <si>
    <t>Kapitalvinst</t>
  </si>
  <si>
    <t>Kapitalförlust</t>
  </si>
  <si>
    <t>Netto kapitalvinst</t>
  </si>
  <si>
    <t>Förvaltnings-kostnader mm</t>
  </si>
  <si>
    <t>Summa inkomst av kapital</t>
  </si>
  <si>
    <t>Nettoskatt på inkomst av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</si>
</sst>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3"/>
        <bgColor indexed="64"/>
      </patternFill>
    </fill>
    <fill>
      <patternFill patternType="solid">
        <fgColor rgb="FF168D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164" fontId="6" fillId="4" borderId="0" xfId="0" applyNumberFormat="1" applyFont="1" applyFill="1" applyBorder="1"/>
    <xf numFmtId="164" fontId="4" fillId="2" borderId="0" xfId="0" applyNumberFormat="1" applyFont="1" applyFill="1" applyBorder="1"/>
    <xf numFmtId="164" fontId="5" fillId="3" borderId="0" xfId="0" applyNumberFormat="1" applyFont="1" applyFill="1" applyBorder="1"/>
    <xf numFmtId="0" fontId="6" fillId="5" borderId="0" xfId="0" applyFont="1" applyFill="1" applyBorder="1"/>
    <xf numFmtId="164" fontId="6" fillId="5" borderId="0" xfId="0" applyNumberFormat="1" applyFont="1" applyFill="1" applyBorder="1"/>
    <xf numFmtId="0" fontId="6" fillId="0" borderId="2" xfId="0" applyFont="1" applyFill="1" applyBorder="1"/>
    <xf numFmtId="164" fontId="6" fillId="4" borderId="2" xfId="0" applyNumberFormat="1" applyFont="1" applyFill="1" applyBorder="1"/>
    <xf numFmtId="164" fontId="4" fillId="2" borderId="2" xfId="0" applyNumberFormat="1" applyFont="1" applyFill="1" applyBorder="1"/>
    <xf numFmtId="164" fontId="5" fillId="3" borderId="2" xfId="0" applyNumberFormat="1" applyFont="1" applyFill="1" applyBorder="1"/>
    <xf numFmtId="0" fontId="2" fillId="0" borderId="0" xfId="0" applyFont="1" applyFill="1" applyBorder="1"/>
    <xf numFmtId="3" fontId="6" fillId="4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B1" sqref="B1"/>
    </sheetView>
  </sheetViews>
  <sheetFormatPr defaultRowHeight="15" x14ac:dyDescent="0.25"/>
  <cols>
    <col min="1" max="1" width="7" customWidth="1"/>
    <col min="2" max="2" width="11.5703125" customWidth="1"/>
    <col min="3" max="3" width="12.5703125" customWidth="1"/>
    <col min="4" max="4" width="11.140625" customWidth="1"/>
    <col min="5" max="5" width="8.7109375" bestFit="1" customWidth="1"/>
    <col min="6" max="6" width="11.140625" customWidth="1"/>
    <col min="7" max="7" width="9.28515625" customWidth="1"/>
    <col min="8" max="8" width="9.85546875" customWidth="1"/>
    <col min="9" max="9" width="11.140625" customWidth="1"/>
    <col min="10" max="10" width="10.140625" customWidth="1"/>
  </cols>
  <sheetData>
    <row r="1" spans="1:10" x14ac:dyDescent="0.25">
      <c r="A1" s="1"/>
    </row>
    <row r="2" spans="1:10" ht="15.75" x14ac:dyDescent="0.25">
      <c r="A2" s="2" t="s">
        <v>0</v>
      </c>
    </row>
    <row r="3" spans="1:10" ht="15.75" thickBot="1" x14ac:dyDescent="0.3"/>
    <row r="4" spans="1:10" ht="39" thickBot="1" x14ac:dyDescent="0.3">
      <c r="A4" s="3" t="s">
        <v>1</v>
      </c>
      <c r="B4" s="4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5" t="s">
        <v>7</v>
      </c>
      <c r="H4" s="4" t="s">
        <v>8</v>
      </c>
      <c r="I4" s="6" t="s">
        <v>9</v>
      </c>
      <c r="J4" s="4" t="s">
        <v>10</v>
      </c>
    </row>
    <row r="5" spans="1:10" x14ac:dyDescent="0.25">
      <c r="A5" s="7">
        <v>1991</v>
      </c>
      <c r="B5" s="8">
        <v>48</v>
      </c>
      <c r="C5" s="8">
        <v>-84.7</v>
      </c>
      <c r="D5" s="9">
        <f>B5+C5</f>
        <v>-36.700000000000003</v>
      </c>
      <c r="E5" s="8">
        <v>41.7</v>
      </c>
      <c r="F5" s="8">
        <v>-3.3</v>
      </c>
      <c r="G5" s="9">
        <f>E5+F5</f>
        <v>38.400000000000006</v>
      </c>
      <c r="H5" s="8">
        <v>-1.3</v>
      </c>
      <c r="I5" s="10">
        <f>D5+G5+L10</f>
        <v>1.7000000000000028</v>
      </c>
      <c r="J5" s="8">
        <v>-0.7</v>
      </c>
    </row>
    <row r="6" spans="1:10" x14ac:dyDescent="0.25">
      <c r="A6" s="11">
        <v>1992</v>
      </c>
      <c r="B6" s="12">
        <v>53.1</v>
      </c>
      <c r="C6" s="12">
        <v>-91.2</v>
      </c>
      <c r="D6" s="9">
        <f>B6+C6</f>
        <v>-38.1</v>
      </c>
      <c r="E6" s="12">
        <v>19.100000000000001</v>
      </c>
      <c r="F6" s="12">
        <v>-4.0999999999999996</v>
      </c>
      <c r="G6" s="9">
        <f>E6+F6</f>
        <v>15.000000000000002</v>
      </c>
      <c r="H6" s="12">
        <v>-0.9</v>
      </c>
      <c r="I6" s="10">
        <f t="shared" ref="I6:I29" si="0">D6+G6+H6</f>
        <v>-24</v>
      </c>
      <c r="J6" s="12">
        <v>-6.5</v>
      </c>
    </row>
    <row r="7" spans="1:10" x14ac:dyDescent="0.25">
      <c r="A7" s="7">
        <v>1993</v>
      </c>
      <c r="B7" s="8">
        <v>47.8</v>
      </c>
      <c r="C7" s="8">
        <v>-84</v>
      </c>
      <c r="D7" s="9">
        <f t="shared" ref="D7:D29" si="1">B7+C7</f>
        <v>-36.200000000000003</v>
      </c>
      <c r="E7" s="8">
        <v>19.600000000000001</v>
      </c>
      <c r="F7" s="8">
        <v>-5.5</v>
      </c>
      <c r="G7" s="9">
        <f t="shared" ref="G7:G29" si="2">E7+F7</f>
        <v>14.100000000000001</v>
      </c>
      <c r="H7" s="8">
        <v>-0.7</v>
      </c>
      <c r="I7" s="10">
        <f t="shared" si="0"/>
        <v>-22.8</v>
      </c>
      <c r="J7" s="8">
        <v>-6.2</v>
      </c>
    </row>
    <row r="8" spans="1:10" x14ac:dyDescent="0.25">
      <c r="A8" s="11">
        <v>1994</v>
      </c>
      <c r="B8" s="12">
        <v>41.8</v>
      </c>
      <c r="C8" s="12">
        <v>-76.8</v>
      </c>
      <c r="D8" s="9">
        <f t="shared" si="1"/>
        <v>-35</v>
      </c>
      <c r="E8" s="12">
        <v>38.799999999999997</v>
      </c>
      <c r="F8" s="12">
        <v>-6.5</v>
      </c>
      <c r="G8" s="9">
        <f t="shared" si="2"/>
        <v>32.299999999999997</v>
      </c>
      <c r="H8" s="12">
        <v>-0.4</v>
      </c>
      <c r="I8" s="10">
        <f t="shared" si="0"/>
        <v>-3.1000000000000028</v>
      </c>
      <c r="J8" s="12">
        <v>-0.3</v>
      </c>
    </row>
    <row r="9" spans="1:10" x14ac:dyDescent="0.25">
      <c r="A9" s="7">
        <v>1995</v>
      </c>
      <c r="B9" s="8">
        <v>46.635364703999997</v>
      </c>
      <c r="C9" s="8">
        <v>-74.738206517999998</v>
      </c>
      <c r="D9" s="9">
        <f t="shared" si="1"/>
        <v>-28.102841814000001</v>
      </c>
      <c r="E9" s="8">
        <v>21.501004915999999</v>
      </c>
      <c r="F9" s="8">
        <v>-4.8893003910000008</v>
      </c>
      <c r="G9" s="9">
        <f t="shared" si="2"/>
        <v>16.611704525</v>
      </c>
      <c r="H9" s="8">
        <v>-0.34993202500000004</v>
      </c>
      <c r="I9" s="10">
        <f t="shared" si="0"/>
        <v>-11.841069314</v>
      </c>
      <c r="J9" s="8">
        <v>-3.1080000000000001</v>
      </c>
    </row>
    <row r="10" spans="1:10" x14ac:dyDescent="0.25">
      <c r="A10" s="11">
        <v>1996</v>
      </c>
      <c r="B10" s="12">
        <v>46.036200000000001</v>
      </c>
      <c r="C10" s="12">
        <v>-70.630200000000002</v>
      </c>
      <c r="D10" s="9">
        <f t="shared" si="1"/>
        <v>-24.594000000000001</v>
      </c>
      <c r="E10" s="12">
        <v>42.356300000000005</v>
      </c>
      <c r="F10" s="12">
        <v>-4.6382999999999992</v>
      </c>
      <c r="G10" s="9">
        <f t="shared" si="2"/>
        <v>37.718000000000004</v>
      </c>
      <c r="H10" s="12">
        <v>-0.41199999999999998</v>
      </c>
      <c r="I10" s="10">
        <f t="shared" si="0"/>
        <v>12.712000000000002</v>
      </c>
      <c r="J10" s="12">
        <v>4.16</v>
      </c>
    </row>
    <row r="11" spans="1:10" x14ac:dyDescent="0.25">
      <c r="A11" s="7">
        <v>1997</v>
      </c>
      <c r="B11" s="8">
        <v>42.795000000000002</v>
      </c>
      <c r="C11" s="8">
        <v>-60.732999999999997</v>
      </c>
      <c r="D11" s="9">
        <f t="shared" si="1"/>
        <v>-17.937999999999995</v>
      </c>
      <c r="E11" s="8">
        <v>59.345999999999997</v>
      </c>
      <c r="F11" s="8">
        <v>-4.2229999999999999</v>
      </c>
      <c r="G11" s="9">
        <f t="shared" si="2"/>
        <v>55.122999999999998</v>
      </c>
      <c r="H11" s="8">
        <v>-0.45900000000000002</v>
      </c>
      <c r="I11" s="10">
        <f t="shared" si="0"/>
        <v>36.725999999999999</v>
      </c>
      <c r="J11" s="8">
        <v>11.313000000000001</v>
      </c>
    </row>
    <row r="12" spans="1:10" x14ac:dyDescent="0.25">
      <c r="A12" s="11">
        <v>1998</v>
      </c>
      <c r="B12" s="12">
        <v>37.447861000000003</v>
      </c>
      <c r="C12" s="12">
        <v>-56.667799000000002</v>
      </c>
      <c r="D12" s="9">
        <f t="shared" si="1"/>
        <v>-19.219937999999999</v>
      </c>
      <c r="E12" s="12">
        <v>64.116274000000004</v>
      </c>
      <c r="F12" s="12">
        <v>-4.4673230000000004</v>
      </c>
      <c r="G12" s="9">
        <f t="shared" si="2"/>
        <v>59.648951000000004</v>
      </c>
      <c r="H12" s="12">
        <v>-0.5317329999999999</v>
      </c>
      <c r="I12" s="10">
        <f t="shared" si="0"/>
        <v>39.897280000000002</v>
      </c>
      <c r="J12" s="12">
        <v>12.694000000000001</v>
      </c>
    </row>
    <row r="13" spans="1:10" x14ac:dyDescent="0.25">
      <c r="A13" s="7">
        <v>1999</v>
      </c>
      <c r="B13" s="8">
        <v>38.722104860000002</v>
      </c>
      <c r="C13" s="8">
        <v>-53.865178791000005</v>
      </c>
      <c r="D13" s="9">
        <f t="shared" si="1"/>
        <v>-15.143073931000004</v>
      </c>
      <c r="E13" s="8">
        <v>102.64355286300001</v>
      </c>
      <c r="F13" s="8">
        <v>-3.3279395539999999</v>
      </c>
      <c r="G13" s="9">
        <f t="shared" si="2"/>
        <v>99.315613309000014</v>
      </c>
      <c r="H13" s="8">
        <v>-0.64001676299999999</v>
      </c>
      <c r="I13" s="10">
        <f t="shared" si="0"/>
        <v>83.532522615000005</v>
      </c>
      <c r="J13" s="8">
        <v>25.212721725000002</v>
      </c>
    </row>
    <row r="14" spans="1:10" x14ac:dyDescent="0.25">
      <c r="A14" s="11">
        <v>2000</v>
      </c>
      <c r="B14" s="12">
        <v>43.073144573999997</v>
      </c>
      <c r="C14" s="12">
        <v>-56.836200875999999</v>
      </c>
      <c r="D14" s="9">
        <f t="shared" si="1"/>
        <v>-13.763056302000003</v>
      </c>
      <c r="E14" s="12">
        <v>132.856739748</v>
      </c>
      <c r="F14" s="12">
        <v>-5.6783165339999995</v>
      </c>
      <c r="G14" s="9">
        <f t="shared" si="2"/>
        <v>127.17842321399999</v>
      </c>
      <c r="H14" s="12">
        <v>-0.72294718499999999</v>
      </c>
      <c r="I14" s="10">
        <f t="shared" si="0"/>
        <v>112.692419727</v>
      </c>
      <c r="J14" s="12">
        <v>34.077532487000006</v>
      </c>
    </row>
    <row r="15" spans="1:10" x14ac:dyDescent="0.25">
      <c r="A15" s="7">
        <v>2001</v>
      </c>
      <c r="B15" s="8">
        <v>43.029000000000003</v>
      </c>
      <c r="C15" s="8">
        <v>-61.685000000000002</v>
      </c>
      <c r="D15" s="9">
        <f t="shared" si="1"/>
        <v>-18.655999999999999</v>
      </c>
      <c r="E15" s="8">
        <v>70.831000000000003</v>
      </c>
      <c r="F15" s="8">
        <v>-11.706</v>
      </c>
      <c r="G15" s="9">
        <f t="shared" si="2"/>
        <v>59.125</v>
      </c>
      <c r="H15" s="8">
        <v>-0.51800000000000002</v>
      </c>
      <c r="I15" s="10">
        <f t="shared" si="0"/>
        <v>39.951000000000001</v>
      </c>
      <c r="J15" s="8">
        <v>12.966019573999997</v>
      </c>
    </row>
    <row r="16" spans="1:10" x14ac:dyDescent="0.25">
      <c r="A16" s="11">
        <v>2002</v>
      </c>
      <c r="B16" s="12">
        <v>43.580925123</v>
      </c>
      <c r="C16" s="12">
        <v>-66.170993367000008</v>
      </c>
      <c r="D16" s="9">
        <f t="shared" si="1"/>
        <v>-22.590068244000008</v>
      </c>
      <c r="E16" s="12">
        <v>52.825699997000001</v>
      </c>
      <c r="F16" s="12">
        <v>-12.035108221</v>
      </c>
      <c r="G16" s="9">
        <f t="shared" si="2"/>
        <v>40.790591775999999</v>
      </c>
      <c r="H16" s="12">
        <v>-0.33607261999999999</v>
      </c>
      <c r="I16" s="10">
        <f t="shared" si="0"/>
        <v>17.864450911999992</v>
      </c>
      <c r="J16" s="12">
        <v>6.2</v>
      </c>
    </row>
    <row r="17" spans="1:10" x14ac:dyDescent="0.25">
      <c r="A17" s="7">
        <v>2003</v>
      </c>
      <c r="B17" s="8">
        <v>40.834300284999998</v>
      </c>
      <c r="C17" s="8">
        <v>-66.571734207999995</v>
      </c>
      <c r="D17" s="9">
        <f t="shared" si="1"/>
        <v>-25.737433922999998</v>
      </c>
      <c r="E17" s="8">
        <v>56.069049131</v>
      </c>
      <c r="F17" s="8">
        <v>-9.6870825459999992</v>
      </c>
      <c r="G17" s="9">
        <f t="shared" si="2"/>
        <v>46.381966585000001</v>
      </c>
      <c r="H17" s="8">
        <v>-0.31147754</v>
      </c>
      <c r="I17" s="10">
        <f t="shared" si="0"/>
        <v>20.333055122000005</v>
      </c>
      <c r="J17" s="8">
        <f>24.687372316-17.979012154</f>
        <v>6.7083601620000017</v>
      </c>
    </row>
    <row r="18" spans="1:10" x14ac:dyDescent="0.25">
      <c r="A18" s="11">
        <v>2004</v>
      </c>
      <c r="B18" s="12">
        <v>41.311928545000001</v>
      </c>
      <c r="C18" s="12">
        <v>-64.123292297000006</v>
      </c>
      <c r="D18" s="9">
        <f t="shared" si="1"/>
        <v>-22.811363752000005</v>
      </c>
      <c r="E18" s="12">
        <v>68.193708228999995</v>
      </c>
      <c r="F18" s="12">
        <v>-7.0748493630000002</v>
      </c>
      <c r="G18" s="9">
        <f t="shared" si="2"/>
        <v>61.118858865999997</v>
      </c>
      <c r="H18" s="12">
        <v>-0.33752828499999998</v>
      </c>
      <c r="I18" s="10">
        <f t="shared" si="0"/>
        <v>37.969966828999993</v>
      </c>
      <c r="J18" s="12">
        <f>28.60853203-16.832567596</f>
        <v>11.775964433999999</v>
      </c>
    </row>
    <row r="19" spans="1:10" x14ac:dyDescent="0.25">
      <c r="A19" s="7">
        <v>2005</v>
      </c>
      <c r="B19" s="8">
        <v>43.354889</v>
      </c>
      <c r="C19" s="8">
        <v>-62.741449000000003</v>
      </c>
      <c r="D19" s="9">
        <f t="shared" si="1"/>
        <v>-19.386560000000003</v>
      </c>
      <c r="E19" s="8">
        <v>99.695175093000003</v>
      </c>
      <c r="F19" s="8">
        <v>-4.813022331</v>
      </c>
      <c r="G19" s="9">
        <f t="shared" si="2"/>
        <v>94.882152762000004</v>
      </c>
      <c r="H19" s="8">
        <v>-0.37068225599999999</v>
      </c>
      <c r="I19" s="10">
        <f t="shared" si="0"/>
        <v>75.124910506000006</v>
      </c>
      <c r="J19" s="8">
        <v>22.563542319</v>
      </c>
    </row>
    <row r="20" spans="1:10" x14ac:dyDescent="0.25">
      <c r="A20" s="11">
        <v>2006</v>
      </c>
      <c r="B20" s="12">
        <v>59.601803549000003</v>
      </c>
      <c r="C20" s="12">
        <v>-66.148412665999999</v>
      </c>
      <c r="D20" s="9">
        <f t="shared" si="1"/>
        <v>-6.5466091169999956</v>
      </c>
      <c r="E20" s="12">
        <v>134.38291750299999</v>
      </c>
      <c r="F20" s="12">
        <v>-4.190337811</v>
      </c>
      <c r="G20" s="9">
        <f t="shared" si="2"/>
        <v>130.19257969199998</v>
      </c>
      <c r="H20" s="12">
        <v>-0.40070135400000001</v>
      </c>
      <c r="I20" s="10">
        <f t="shared" si="0"/>
        <v>123.24526922099997</v>
      </c>
      <c r="J20" s="12">
        <v>37.143880735000003</v>
      </c>
    </row>
    <row r="21" spans="1:10" x14ac:dyDescent="0.25">
      <c r="A21" s="7">
        <v>2007</v>
      </c>
      <c r="B21" s="8">
        <v>78.805857985000003</v>
      </c>
      <c r="C21" s="8">
        <v>-83.497148338000002</v>
      </c>
      <c r="D21" s="9">
        <f t="shared" si="1"/>
        <v>-4.6912903529999994</v>
      </c>
      <c r="E21" s="8">
        <v>172.41896897300001</v>
      </c>
      <c r="F21" s="8">
        <v>-4.2289651490000004</v>
      </c>
      <c r="G21" s="9">
        <f t="shared" si="2"/>
        <v>168.190003824</v>
      </c>
      <c r="H21" s="8">
        <v>-0.40181822900000003</v>
      </c>
      <c r="I21" s="10">
        <f t="shared" si="0"/>
        <v>163.09689524199999</v>
      </c>
      <c r="J21" s="8">
        <v>49.334957924999998</v>
      </c>
    </row>
    <row r="22" spans="1:10" x14ac:dyDescent="0.25">
      <c r="A22" s="11">
        <v>2008</v>
      </c>
      <c r="B22" s="12">
        <v>98.546830755000002</v>
      </c>
      <c r="C22" s="12">
        <v>-106.386254761</v>
      </c>
      <c r="D22" s="9">
        <f t="shared" si="1"/>
        <v>-7.8394240060000016</v>
      </c>
      <c r="E22" s="12">
        <v>101.79825938499999</v>
      </c>
      <c r="F22" s="12">
        <v>-11.300989421000001</v>
      </c>
      <c r="G22" s="9">
        <f t="shared" si="2"/>
        <v>90.497269963999997</v>
      </c>
      <c r="H22" s="12">
        <v>-0.34508039000000001</v>
      </c>
      <c r="I22" s="10">
        <f t="shared" si="0"/>
        <v>82.312765567999989</v>
      </c>
      <c r="J22" s="12">
        <v>26.081175367999997</v>
      </c>
    </row>
    <row r="23" spans="1:10" x14ac:dyDescent="0.25">
      <c r="A23" s="7">
        <v>2009</v>
      </c>
      <c r="B23" s="8">
        <v>76.022027133000009</v>
      </c>
      <c r="C23" s="8">
        <v>-80.979080497999988</v>
      </c>
      <c r="D23" s="9">
        <f t="shared" si="1"/>
        <v>-4.9570533649999788</v>
      </c>
      <c r="E23" s="8">
        <v>94.006071961999993</v>
      </c>
      <c r="F23" s="8">
        <v>-7.1223547859999998</v>
      </c>
      <c r="G23" s="9">
        <f t="shared" si="2"/>
        <v>86.88371717599999</v>
      </c>
      <c r="H23" s="8">
        <v>-0.35276543700000002</v>
      </c>
      <c r="I23" s="10">
        <f t="shared" si="0"/>
        <v>81.573898374000009</v>
      </c>
      <c r="J23" s="8">
        <v>25.174917937</v>
      </c>
    </row>
    <row r="24" spans="1:10" x14ac:dyDescent="0.25">
      <c r="A24" s="11">
        <v>2010</v>
      </c>
      <c r="B24" s="12">
        <v>73.115736847999997</v>
      </c>
      <c r="C24" s="12">
        <v>-73.1109826</v>
      </c>
      <c r="D24" s="9">
        <f t="shared" si="1"/>
        <v>4.754247999997574E-3</v>
      </c>
      <c r="E24" s="12">
        <v>119.524372658</v>
      </c>
      <c r="F24" s="12">
        <v>-5.6230944139999997</v>
      </c>
      <c r="G24" s="9">
        <f t="shared" si="2"/>
        <v>113.90127824400001</v>
      </c>
      <c r="H24" s="12">
        <v>-0.43069453099999999</v>
      </c>
      <c r="I24" s="10">
        <f t="shared" si="0"/>
        <v>113.47533796100001</v>
      </c>
      <c r="J24" s="12">
        <v>34.430131462000006</v>
      </c>
    </row>
    <row r="25" spans="1:10" x14ac:dyDescent="0.25">
      <c r="A25" s="7">
        <v>2011</v>
      </c>
      <c r="B25" s="8">
        <v>89.007026092000004</v>
      </c>
      <c r="C25" s="8">
        <v>-102.667246694</v>
      </c>
      <c r="D25" s="9">
        <f t="shared" si="1"/>
        <v>-13.660220601999995</v>
      </c>
      <c r="E25" s="8">
        <v>114.62776862600001</v>
      </c>
      <c r="F25" s="8">
        <v>-7.6961511639999998</v>
      </c>
      <c r="G25" s="9">
        <f t="shared" si="2"/>
        <v>106.93161746200001</v>
      </c>
      <c r="H25" s="8">
        <v>-0.48473692499999999</v>
      </c>
      <c r="I25" s="10">
        <f t="shared" si="0"/>
        <v>92.786659935000017</v>
      </c>
      <c r="J25" s="8">
        <v>28.648420544</v>
      </c>
    </row>
    <row r="26" spans="1:10" x14ac:dyDescent="0.25">
      <c r="A26" s="11">
        <v>2012</v>
      </c>
      <c r="B26" s="12">
        <v>103.39597252</v>
      </c>
      <c r="C26" s="12">
        <v>-110.014044508</v>
      </c>
      <c r="D26" s="9">
        <f t="shared" si="1"/>
        <v>-6.618071987999997</v>
      </c>
      <c r="E26" s="12">
        <v>103.394915965</v>
      </c>
      <c r="F26" s="12">
        <v>-6.7353212999999998</v>
      </c>
      <c r="G26" s="9">
        <f t="shared" si="2"/>
        <v>96.659594665</v>
      </c>
      <c r="H26" s="12">
        <v>-0.52865007799999997</v>
      </c>
      <c r="I26" s="10">
        <f t="shared" si="0"/>
        <v>89.512872599000005</v>
      </c>
      <c r="J26" s="12">
        <v>27.626423537000001</v>
      </c>
    </row>
    <row r="27" spans="1:10" x14ac:dyDescent="0.25">
      <c r="A27" s="7">
        <v>2013</v>
      </c>
      <c r="B27" s="8">
        <v>94.023149987000011</v>
      </c>
      <c r="C27" s="8">
        <v>-98.656539022000004</v>
      </c>
      <c r="D27" s="9">
        <f t="shared" si="1"/>
        <v>-4.6333890349999933</v>
      </c>
      <c r="E27" s="8">
        <v>117.91572628199999</v>
      </c>
      <c r="F27" s="8">
        <v>-6.0111725189999996</v>
      </c>
      <c r="G27" s="9">
        <f t="shared" si="2"/>
        <v>111.904553763</v>
      </c>
      <c r="H27" s="8">
        <v>-0.59364749400000005</v>
      </c>
      <c r="I27" s="10">
        <f t="shared" si="0"/>
        <v>106.67751723400001</v>
      </c>
      <c r="J27" s="8">
        <v>32.900814148000002</v>
      </c>
    </row>
    <row r="28" spans="1:10" x14ac:dyDescent="0.25">
      <c r="A28" s="11">
        <v>2014</v>
      </c>
      <c r="B28" s="12">
        <v>105.62868789000001</v>
      </c>
      <c r="C28" s="12">
        <v>-92.635106269999994</v>
      </c>
      <c r="D28" s="9">
        <f t="shared" si="1"/>
        <v>12.993581620000015</v>
      </c>
      <c r="E28" s="12">
        <v>152.25833186599999</v>
      </c>
      <c r="F28" s="12">
        <v>-4.9816208790000003</v>
      </c>
      <c r="G28" s="9">
        <f t="shared" si="2"/>
        <v>147.276710987</v>
      </c>
      <c r="H28" s="12">
        <v>-0.66158108599999998</v>
      </c>
      <c r="I28" s="10">
        <f t="shared" si="0"/>
        <v>159.608711521</v>
      </c>
      <c r="J28" s="12">
        <v>48</v>
      </c>
    </row>
    <row r="29" spans="1:10" ht="15.75" thickBot="1" x14ac:dyDescent="0.3">
      <c r="A29" s="13">
        <v>2015</v>
      </c>
      <c r="B29" s="14">
        <v>113.220029682</v>
      </c>
      <c r="C29" s="14">
        <v>-79.714933283999997</v>
      </c>
      <c r="D29" s="15">
        <f t="shared" si="1"/>
        <v>33.505096398000006</v>
      </c>
      <c r="E29" s="14">
        <v>202.47741949100001</v>
      </c>
      <c r="F29" s="14">
        <v>-4.7414957219999998</v>
      </c>
      <c r="G29" s="15">
        <f t="shared" si="2"/>
        <v>197.73592376900001</v>
      </c>
      <c r="H29" s="14">
        <v>-0.69644677399999999</v>
      </c>
      <c r="I29" s="16">
        <f t="shared" si="0"/>
        <v>230.54457339300001</v>
      </c>
      <c r="J29" s="14">
        <v>69.070681911999998</v>
      </c>
    </row>
    <row r="30" spans="1:10" x14ac:dyDescent="0.25">
      <c r="A30" s="17"/>
    </row>
    <row r="31" spans="1:10" x14ac:dyDescent="0.25">
      <c r="A31" s="17"/>
    </row>
    <row r="32" spans="1:10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  <row r="48" spans="1:1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  <row r="59" spans="1:1" x14ac:dyDescent="0.25">
      <c r="A59" s="17"/>
    </row>
    <row r="60" spans="1:1" x14ac:dyDescent="0.25">
      <c r="A60" s="17"/>
    </row>
    <row r="61" spans="1:1" x14ac:dyDescent="0.25">
      <c r="A61" s="17"/>
    </row>
    <row r="62" spans="1:1" x14ac:dyDescent="0.25">
      <c r="A62" s="17"/>
    </row>
    <row r="63" spans="1:1" x14ac:dyDescent="0.25">
      <c r="A63" s="17"/>
    </row>
    <row r="64" spans="1:1" x14ac:dyDescent="0.25">
      <c r="A64" s="17"/>
    </row>
    <row r="65" spans="1:1" x14ac:dyDescent="0.25">
      <c r="A65" s="17"/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  <row r="69" spans="1:1" x14ac:dyDescent="0.25">
      <c r="A69" s="17"/>
    </row>
    <row r="70" spans="1:1" x14ac:dyDescent="0.25">
      <c r="A70" s="17"/>
    </row>
    <row r="71" spans="1:1" x14ac:dyDescent="0.25">
      <c r="A71" s="17"/>
    </row>
    <row r="72" spans="1:1" x14ac:dyDescent="0.25">
      <c r="A72" s="17"/>
    </row>
    <row r="73" spans="1:1" x14ac:dyDescent="0.25">
      <c r="A73" s="17"/>
    </row>
    <row r="74" spans="1:1" x14ac:dyDescent="0.25">
      <c r="A74" s="17"/>
    </row>
    <row r="75" spans="1:1" x14ac:dyDescent="0.25">
      <c r="A75" s="17"/>
    </row>
    <row r="76" spans="1:1" x14ac:dyDescent="0.25">
      <c r="A76" s="17"/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7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0" x14ac:dyDescent="0.25">
      <c r="A97" s="18"/>
    </row>
    <row r="98" spans="1:10" x14ac:dyDescent="0.25">
      <c r="A98" s="18"/>
    </row>
    <row r="99" spans="1:10" x14ac:dyDescent="0.25">
      <c r="A99" s="18"/>
    </row>
    <row r="100" spans="1:10" x14ac:dyDescent="0.25">
      <c r="A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Skatteverket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Wallberg</dc:creator>
  <cp:lastModifiedBy>Katrin Wallberg</cp:lastModifiedBy>
  <dcterms:created xsi:type="dcterms:W3CDTF">2017-01-18T14:28:32Z</dcterms:created>
  <dcterms:modified xsi:type="dcterms:W3CDTF">2017-01-18T14:29:33Z</dcterms:modified>
</cp:coreProperties>
</file>